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5831"/>
  <workbookPr defaultThemeVersion="124226"/>
  <mc:AlternateContent xmlns:mc="http://schemas.openxmlformats.org/markup-compatibility/2006">
    <mc:Choice Requires="x15">
      <x15ac:absPath xmlns:x15ac="http://schemas.microsoft.com/office/spreadsheetml/2010/11/ac" url="D:\"/>
    </mc:Choice>
  </mc:AlternateContent>
  <xr:revisionPtr revIDLastSave="0" documentId="8_{402BC8EF-AE9A-492D-A711-75E82F55F5E7}" xr6:coauthVersionLast="47" xr6:coauthVersionMax="47" xr10:uidLastSave="{00000000-0000-0000-0000-000000000000}"/>
  <bookViews>
    <workbookView xWindow="60" yWindow="900" windowWidth="28740" windowHeight="15300" tabRatio="608" activeTab="1" xr2:uid="{00000000-000D-0000-FFFF-FFFF00000000}"/>
  </bookViews>
  <sheets>
    <sheet name="INSTRUCTIONS" sheetId="11" r:id="rId1"/>
    <sheet name="COST PROPOSAL" sheetId="17" r:id="rId2"/>
  </sheet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9" i="17" l="1"/>
  <c r="K8" i="17"/>
  <c r="K7" i="17"/>
  <c r="K6" i="17"/>
  <c r="K5" i="17"/>
  <c r="K4" i="17"/>
  <c r="I9" i="17"/>
  <c r="I8" i="17"/>
  <c r="I7" i="17"/>
  <c r="I6" i="17"/>
  <c r="I5" i="17"/>
  <c r="I4" i="17"/>
  <c r="G9" i="17"/>
  <c r="G8" i="17"/>
  <c r="G7" i="17"/>
  <c r="G6" i="17"/>
  <c r="G5" i="17"/>
  <c r="G4" i="17"/>
  <c r="E7" i="17"/>
  <c r="E8" i="17"/>
  <c r="E9" i="17"/>
  <c r="E6" i="17"/>
  <c r="K10" i="17" l="1"/>
  <c r="G10" i="17"/>
  <c r="I10" i="17"/>
  <c r="E5" i="17"/>
  <c r="E4" i="17"/>
  <c r="E10" i="17" l="1"/>
  <c r="G15" i="17" s="1"/>
</calcChain>
</file>

<file path=xl/sharedStrings.xml><?xml version="1.0" encoding="utf-8"?>
<sst xmlns="http://schemas.openxmlformats.org/spreadsheetml/2006/main" count="36" uniqueCount="26">
  <si>
    <t>Instructions</t>
  </si>
  <si>
    <t>RFP-23-74438 - Pharmacy Management Services</t>
  </si>
  <si>
    <t>INSTRUCTIONS: please populate the yellow-shaded cells in the Cost Proposal worksheet (blue tab in lower left hand corner).  Green-shaded cells will auto-populate.  Return a working Excel file with your proposal.  Proposals submitted without a working copy of this Excel file may be deemed unresponsive.</t>
  </si>
  <si>
    <t>On the Cost Proposal worksheet (blue tab), provide an hourly rate for each listed staff position and a monthly rate for the pharmacy management fee and on-call fee.  Respondents must provide rates for all items in order for their proposal to be considered responsive.  Job descriptions are provided in RFP section 1.4.  Rates must be all inclusive.  Hourly salary rates must be all inclusive, including but not limited to, wages and benefits.</t>
  </si>
  <si>
    <r>
      <t xml:space="preserve">When completing Minority and Women’s Business Enterprises Participation Plan Form(s) (Attachment A), the Indiana Economic Impact Form (Attachment C) and IVBE Participation Plan Form(s) (Attachment A1) please use the </t>
    </r>
    <r>
      <rPr>
        <b/>
        <sz val="12"/>
        <color rgb="FF000000"/>
        <rFont val="Calibri"/>
        <family val="2"/>
      </rPr>
      <t>Total Bid Amount</t>
    </r>
    <r>
      <rPr>
        <sz val="12"/>
        <color rgb="FF000000"/>
        <rFont val="Calibri"/>
        <family val="2"/>
      </rPr>
      <t xml:space="preserve"> from the Cost Proposal worksheet as the Total Bid Amount on the forms.</t>
    </r>
  </si>
  <si>
    <t>The evaluation wil be based on the 4  year total dollar amount.  The Cost Proposal must be submitted in the original format.  Any attempt to manipulate the format of the Cost Proposal document, attach caveats to pricing, or submit pricing that deviates from the current format will put your proposal at risk.</t>
  </si>
  <si>
    <t>Please see RFP section 2.5 for more cost proposal information.</t>
  </si>
  <si>
    <t>Year One</t>
  </si>
  <si>
    <t>Year Two</t>
  </si>
  <si>
    <t>Year Three</t>
  </si>
  <si>
    <t>Year Four</t>
  </si>
  <si>
    <t>Item</t>
  </si>
  <si>
    <t>UOM</t>
  </si>
  <si>
    <t>Unit Price</t>
  </si>
  <si>
    <t>Extended Annual Rate*</t>
  </si>
  <si>
    <t>Pharmacy Management Fee</t>
  </si>
  <si>
    <t>Monthly</t>
  </si>
  <si>
    <t>On-Call Fee</t>
  </si>
  <si>
    <t>Pharmacy Director</t>
  </si>
  <si>
    <t>Hourly</t>
  </si>
  <si>
    <t>Staff Pharmacist 1</t>
  </si>
  <si>
    <t>Staff Pharmacist 2</t>
  </si>
  <si>
    <t>Pharmacy Technician</t>
  </si>
  <si>
    <t>Subtotals</t>
  </si>
  <si>
    <t>*Annual salary rates are based on a 40-hour work week and 26 biweekly pay periods.</t>
  </si>
  <si>
    <t>TOTAL BID AMOUNT
 (4 years)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</si>
</sst>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quot;$&quot;* #,##0.00_);_(&quot;$&quot;* \(#,##0.00\);_(&quot;$&quot;* &quot;-&quot;??_);_(@_)"/>
  </numFmts>
  <fonts count="19" x14ac:knownFonts="1">
    <font>
      <sz val="10"/>
      <color theme="1"/>
      <name val="Arial"/>
      <family val="2"/>
    </font>
    <font>
      <sz val="10"/>
      <color theme="1"/>
      <name val="Arial"/>
      <family val="2"/>
    </font>
    <font>
      <b/>
      <sz val="10"/>
      <color theme="1"/>
      <name val="Arial"/>
      <family val="2"/>
    </font>
    <font>
      <sz val="10"/>
      <name val="Arial"/>
      <family val="2"/>
    </font>
    <font>
      <b/>
      <sz val="10"/>
      <name val="Arial"/>
      <family val="2"/>
    </font>
    <font>
      <b/>
      <sz val="12"/>
      <name val="Arial"/>
      <family val="2"/>
    </font>
    <font>
      <sz val="20"/>
      <color theme="0"/>
      <name val="Calibri"/>
      <family val="2"/>
      <scheme val="minor"/>
    </font>
    <font>
      <sz val="18"/>
      <color theme="1"/>
      <name val="Calibri"/>
      <family val="2"/>
      <scheme val="minor"/>
    </font>
    <font>
      <sz val="12"/>
      <color theme="1"/>
      <name val="Calibri"/>
      <family val="2"/>
      <scheme val="minor"/>
    </font>
    <font>
      <sz val="12"/>
      <name val="Calibri"/>
      <family val="2"/>
    </font>
    <font>
      <b/>
      <sz val="11"/>
      <color rgb="FFFF0000"/>
      <name val="Calibri"/>
      <family val="2"/>
      <scheme val="minor"/>
    </font>
    <font>
      <sz val="12"/>
      <color theme="1"/>
      <name val="Calibri"/>
      <family val="2"/>
    </font>
    <font>
      <b/>
      <sz val="11"/>
      <color rgb="FFFF0000"/>
      <name val="Arial"/>
      <family val="2"/>
    </font>
    <font>
      <b/>
      <sz val="12"/>
      <color theme="1"/>
      <name val="Calibri"/>
      <family val="2"/>
      <scheme val="minor"/>
    </font>
    <font>
      <sz val="11"/>
      <color rgb="FFFF0000"/>
      <name val="Arial"/>
      <family val="2"/>
    </font>
    <font>
      <b/>
      <sz val="14"/>
      <color rgb="FFFF0000"/>
      <name val="Arial"/>
      <family val="2"/>
    </font>
    <font>
      <sz val="12"/>
      <color rgb="FF000000"/>
      <name val="Calibri"/>
      <family val="2"/>
    </font>
    <font>
      <b/>
      <sz val="12"/>
      <color rgb="FF000000"/>
      <name val="Calibri"/>
      <family val="2"/>
    </font>
    <font>
      <sz val="9"/>
      <color theme="1"/>
      <name val="Arial"/>
      <family val="2"/>
    </font>
  </fonts>
  <fills count="9">
    <fill>
      <patternFill patternType="none"/>
    </fill>
    <fill>
      <patternFill patternType="gray125"/>
    </fill>
    <fill>
      <patternFill patternType="solid">
        <fgColor rgb="FFFFFF99"/>
        <bgColor indexed="64"/>
      </patternFill>
    </fill>
    <fill>
      <patternFill patternType="solid">
        <fgColor rgb="FF92D050"/>
        <bgColor indexed="64"/>
      </patternFill>
    </fill>
    <fill>
      <patternFill patternType="solid">
        <fgColor indexed="9"/>
        <bgColor indexed="64"/>
      </patternFill>
    </fill>
    <fill>
      <patternFill patternType="solid">
        <fgColor theme="1"/>
        <bgColor indexed="64"/>
      </patternFill>
    </fill>
    <fill>
      <patternFill patternType="solid">
        <fgColor theme="0"/>
        <bgColor indexed="64"/>
      </patternFill>
    </fill>
    <fill>
      <patternFill patternType="solid">
        <fgColor theme="0" tint="-0.249977111117893"/>
        <bgColor indexed="64"/>
      </patternFill>
    </fill>
    <fill>
      <patternFill patternType="solid">
        <fgColor theme="3" tint="0.79998168889431442"/>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thin">
        <color indexed="64"/>
      </left>
      <right/>
      <top style="thin">
        <color indexed="64"/>
      </top>
      <bottom style="thin">
        <color indexed="64"/>
      </bottom>
      <diagonal/>
    </border>
    <border>
      <left/>
      <right/>
      <top style="thin">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right style="medium">
        <color indexed="64"/>
      </right>
      <top/>
      <bottom/>
      <diagonal/>
    </border>
  </borders>
  <cellStyleXfs count="2">
    <xf numFmtId="0" fontId="0" fillId="0" borderId="0"/>
    <xf numFmtId="44" fontId="1" fillId="0" borderId="0" applyFont="0" applyFill="0" applyBorder="0" applyAlignment="0" applyProtection="0"/>
  </cellStyleXfs>
  <cellXfs count="32">
    <xf numFmtId="0" fontId="0" fillId="0" borderId="0" xfId="0"/>
    <xf numFmtId="0" fontId="0" fillId="0" borderId="0" xfId="0" applyProtection="1">
      <protection locked="0"/>
    </xf>
    <xf numFmtId="0" fontId="6" fillId="5" borderId="2" xfId="0" applyFont="1" applyFill="1" applyBorder="1" applyAlignment="1">
      <alignment wrapText="1"/>
    </xf>
    <xf numFmtId="0" fontId="7" fillId="6" borderId="3" xfId="0" applyFont="1" applyFill="1" applyBorder="1" applyAlignment="1">
      <alignment horizontal="left" wrapText="1"/>
    </xf>
    <xf numFmtId="0" fontId="8" fillId="2" borderId="4" xfId="0" applyFont="1" applyFill="1" applyBorder="1" applyAlignment="1">
      <alignment vertical="center" wrapText="1"/>
    </xf>
    <xf numFmtId="0" fontId="9" fillId="0" borderId="3" xfId="0" applyFont="1" applyBorder="1" applyAlignment="1">
      <alignment horizontal="left" vertical="center" wrapText="1"/>
    </xf>
    <xf numFmtId="44" fontId="10" fillId="3" borderId="1" xfId="1" applyFont="1" applyFill="1" applyBorder="1" applyProtection="1"/>
    <xf numFmtId="44" fontId="0" fillId="2" borderId="6" xfId="1" applyFont="1" applyFill="1" applyBorder="1" applyProtection="1">
      <protection locked="0"/>
    </xf>
    <xf numFmtId="0" fontId="12" fillId="0" borderId="0" xfId="0" applyFont="1" applyAlignment="1">
      <alignment horizontal="right"/>
    </xf>
    <xf numFmtId="44" fontId="10" fillId="0" borderId="0" xfId="1" applyFont="1" applyFill="1" applyBorder="1" applyProtection="1"/>
    <xf numFmtId="0" fontId="11" fillId="0" borderId="5" xfId="0" applyFont="1" applyBorder="1" applyAlignment="1">
      <alignment vertical="center" wrapText="1"/>
    </xf>
    <xf numFmtId="0" fontId="0" fillId="0" borderId="0" xfId="0" applyAlignment="1" applyProtection="1">
      <alignment wrapText="1"/>
      <protection locked="0"/>
    </xf>
    <xf numFmtId="0" fontId="2" fillId="7" borderId="1" xfId="0" applyFont="1" applyFill="1" applyBorder="1" applyAlignment="1" applyProtection="1">
      <alignment horizontal="center" wrapText="1"/>
      <protection locked="0"/>
    </xf>
    <xf numFmtId="0" fontId="16" fillId="0" borderId="3" xfId="0" applyFont="1" applyBorder="1" applyAlignment="1">
      <alignment wrapText="1"/>
    </xf>
    <xf numFmtId="0" fontId="11" fillId="0" borderId="3" xfId="0" applyFont="1" applyBorder="1" applyAlignment="1">
      <alignment vertical="center" wrapText="1"/>
    </xf>
    <xf numFmtId="0" fontId="2" fillId="7" borderId="1" xfId="0" applyFont="1" applyFill="1" applyBorder="1" applyAlignment="1">
      <alignment horizontal="center" wrapText="1"/>
    </xf>
    <xf numFmtId="0" fontId="13" fillId="0" borderId="1" xfId="0" applyFont="1" applyBorder="1" applyAlignment="1">
      <alignment wrapText="1"/>
    </xf>
    <xf numFmtId="0" fontId="8" fillId="0" borderId="6" xfId="0" applyFont="1" applyBorder="1" applyAlignment="1">
      <alignment wrapText="1"/>
    </xf>
    <xf numFmtId="0" fontId="14" fillId="0" borderId="0" xfId="0" applyFont="1"/>
    <xf numFmtId="0" fontId="18" fillId="0" borderId="0" xfId="0" applyFont="1"/>
    <xf numFmtId="0" fontId="3" fillId="4" borderId="0" xfId="0" applyFont="1" applyFill="1"/>
    <xf numFmtId="0" fontId="4" fillId="0" borderId="0" xfId="0" applyFont="1" applyAlignment="1">
      <alignment horizontal="center" vertical="center"/>
    </xf>
    <xf numFmtId="0" fontId="5" fillId="4" borderId="0" xfId="0" applyFont="1" applyFill="1"/>
    <xf numFmtId="44" fontId="0" fillId="3" borderId="1" xfId="1" applyFont="1" applyFill="1" applyBorder="1" applyProtection="1"/>
    <xf numFmtId="0" fontId="4" fillId="8" borderId="1" xfId="0" applyFont="1" applyFill="1" applyBorder="1" applyAlignment="1">
      <alignment horizontal="center"/>
    </xf>
    <xf numFmtId="44" fontId="15" fillId="3" borderId="8" xfId="1" applyFont="1" applyFill="1" applyBorder="1" applyAlignment="1" applyProtection="1">
      <alignment horizontal="center"/>
    </xf>
    <xf numFmtId="44" fontId="15" fillId="3" borderId="9" xfId="1" applyFont="1" applyFill="1" applyBorder="1" applyAlignment="1" applyProtection="1">
      <alignment horizontal="center"/>
    </xf>
    <xf numFmtId="44" fontId="15" fillId="3" borderId="10" xfId="1" applyFont="1" applyFill="1" applyBorder="1" applyAlignment="1" applyProtection="1">
      <alignment horizontal="center"/>
    </xf>
    <xf numFmtId="44" fontId="15" fillId="3" borderId="11" xfId="1" applyFont="1" applyFill="1" applyBorder="1" applyAlignment="1" applyProtection="1">
      <alignment horizontal="center"/>
    </xf>
    <xf numFmtId="0" fontId="15" fillId="0" borderId="0" xfId="0" applyFont="1" applyAlignment="1">
      <alignment horizontal="center" vertical="center" wrapText="1"/>
    </xf>
    <xf numFmtId="0" fontId="15" fillId="0" borderId="12" xfId="0" applyFont="1" applyBorder="1" applyAlignment="1">
      <alignment horizontal="center" vertical="center" wrapText="1"/>
    </xf>
    <xf numFmtId="0" fontId="12" fillId="0" borderId="7" xfId="0" applyFont="1" applyBorder="1" applyAlignment="1" applyProtection="1">
      <alignment horizontal="right"/>
      <protection locked="0"/>
    </xf>
  </cellXfs>
  <cellStyles count="2">
    <cellStyle name="Currency" xfId="1" builtinId="4"/>
    <cellStyle name="Normal" xfId="0" builtinId="0"/>
  </cellStyles>
  <dxfs count="0"/>
  <tableStyles count="0" defaultTableStyle="TableStyleMedium9"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4:B12"/>
  <sheetViews>
    <sheetView showGridLines="0" topLeftCell="A8" zoomScaleNormal="100" workbookViewId="0">
      <selection activeCell="B11" sqref="B11"/>
    </sheetView>
  </sheetViews>
  <sheetFormatPr defaultRowHeight="12.75" x14ac:dyDescent="0.2"/>
  <cols>
    <col min="1" max="1" width="9.140625" style="1"/>
    <col min="2" max="2" width="98.5703125" style="1" customWidth="1"/>
    <col min="3" max="16384" width="9.140625" style="1"/>
  </cols>
  <sheetData>
    <row r="4" spans="2:2" ht="13.5" thickBot="1" x14ac:dyDescent="0.25"/>
    <row r="5" spans="2:2" ht="26.25" x14ac:dyDescent="0.4">
      <c r="B5" s="2" t="s">
        <v>0</v>
      </c>
    </row>
    <row r="6" spans="2:2" ht="25.5" customHeight="1" x14ac:dyDescent="0.35">
      <c r="B6" s="3"/>
    </row>
    <row r="7" spans="2:2" ht="24" customHeight="1" thickBot="1" x14ac:dyDescent="0.4">
      <c r="B7" s="3" t="s">
        <v>1</v>
      </c>
    </row>
    <row r="8" spans="2:2" ht="55.5" customHeight="1" thickBot="1" x14ac:dyDescent="0.25">
      <c r="B8" s="4" t="s">
        <v>2</v>
      </c>
    </row>
    <row r="9" spans="2:2" ht="95.25" customHeight="1" x14ac:dyDescent="0.2">
      <c r="B9" s="5" t="s">
        <v>3</v>
      </c>
    </row>
    <row r="10" spans="2:2" ht="69.75" customHeight="1" x14ac:dyDescent="0.25">
      <c r="B10" s="13" t="s">
        <v>4</v>
      </c>
    </row>
    <row r="11" spans="2:2" ht="63" customHeight="1" x14ac:dyDescent="0.2">
      <c r="B11" s="14" t="s">
        <v>5</v>
      </c>
    </row>
    <row r="12" spans="2:2" ht="34.5" customHeight="1" thickBot="1" x14ac:dyDescent="0.25">
      <c r="B12" s="10" t="s">
        <v>6</v>
      </c>
    </row>
  </sheetData>
  <pageMargins left="0.7" right="0.7" top="0.75" bottom="0.75" header="0.3" footer="0.3"/>
  <pageSetup scale="83"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B0F0"/>
  </sheetPr>
  <dimension ref="B1:K33"/>
  <sheetViews>
    <sheetView showGridLines="0" tabSelected="1" workbookViewId="0">
      <selection activeCell="J10" sqref="J10"/>
    </sheetView>
  </sheetViews>
  <sheetFormatPr defaultRowHeight="12.75" x14ac:dyDescent="0.2"/>
  <cols>
    <col min="1" max="1" width="1.85546875" style="1" customWidth="1"/>
    <col min="2" max="2" width="34.5703125" style="1" customWidth="1"/>
    <col min="3" max="3" width="17.28515625" style="1" customWidth="1"/>
    <col min="4" max="4" width="13.42578125" style="1" customWidth="1"/>
    <col min="5" max="5" width="15.7109375" style="1" customWidth="1"/>
    <col min="6" max="6" width="13.42578125" style="1" customWidth="1"/>
    <col min="7" max="7" width="15.7109375" style="1" customWidth="1"/>
    <col min="8" max="8" width="13.42578125" style="1" customWidth="1"/>
    <col min="9" max="9" width="15.7109375" style="1" customWidth="1"/>
    <col min="10" max="10" width="13.42578125" style="1" customWidth="1"/>
    <col min="11" max="11" width="15.7109375" style="1" customWidth="1"/>
    <col min="12" max="12" width="4.42578125" style="1" customWidth="1"/>
    <col min="13" max="14" width="25.28515625" style="1" customWidth="1"/>
    <col min="15" max="17" width="13.42578125" style="1" customWidth="1"/>
    <col min="18" max="246" width="9.140625" style="1"/>
    <col min="247" max="247" width="25.5703125" style="1" customWidth="1"/>
    <col min="248" max="248" width="13.7109375" style="1" customWidth="1"/>
    <col min="249" max="249" width="10.140625" style="1" customWidth="1"/>
    <col min="250" max="259" width="13.7109375" style="1" customWidth="1"/>
    <col min="260" max="502" width="9.140625" style="1"/>
    <col min="503" max="503" width="25.5703125" style="1" customWidth="1"/>
    <col min="504" max="504" width="13.7109375" style="1" customWidth="1"/>
    <col min="505" max="505" width="10.140625" style="1" customWidth="1"/>
    <col min="506" max="515" width="13.7109375" style="1" customWidth="1"/>
    <col min="516" max="758" width="9.140625" style="1"/>
    <col min="759" max="759" width="25.5703125" style="1" customWidth="1"/>
    <col min="760" max="760" width="13.7109375" style="1" customWidth="1"/>
    <col min="761" max="761" width="10.140625" style="1" customWidth="1"/>
    <col min="762" max="771" width="13.7109375" style="1" customWidth="1"/>
    <col min="772" max="1014" width="9.140625" style="1"/>
    <col min="1015" max="1015" width="25.5703125" style="1" customWidth="1"/>
    <col min="1016" max="1016" width="13.7109375" style="1" customWidth="1"/>
    <col min="1017" max="1017" width="10.140625" style="1" customWidth="1"/>
    <col min="1018" max="1027" width="13.7109375" style="1" customWidth="1"/>
    <col min="1028" max="1270" width="9.140625" style="1"/>
    <col min="1271" max="1271" width="25.5703125" style="1" customWidth="1"/>
    <col min="1272" max="1272" width="13.7109375" style="1" customWidth="1"/>
    <col min="1273" max="1273" width="10.140625" style="1" customWidth="1"/>
    <col min="1274" max="1283" width="13.7109375" style="1" customWidth="1"/>
    <col min="1284" max="1526" width="9.140625" style="1"/>
    <col min="1527" max="1527" width="25.5703125" style="1" customWidth="1"/>
    <col min="1528" max="1528" width="13.7109375" style="1" customWidth="1"/>
    <col min="1529" max="1529" width="10.140625" style="1" customWidth="1"/>
    <col min="1530" max="1539" width="13.7109375" style="1" customWidth="1"/>
    <col min="1540" max="1782" width="9.140625" style="1"/>
    <col min="1783" max="1783" width="25.5703125" style="1" customWidth="1"/>
    <col min="1784" max="1784" width="13.7109375" style="1" customWidth="1"/>
    <col min="1785" max="1785" width="10.140625" style="1" customWidth="1"/>
    <col min="1786" max="1795" width="13.7109375" style="1" customWidth="1"/>
    <col min="1796" max="2038" width="9.140625" style="1"/>
    <col min="2039" max="2039" width="25.5703125" style="1" customWidth="1"/>
    <col min="2040" max="2040" width="13.7109375" style="1" customWidth="1"/>
    <col min="2041" max="2041" width="10.140625" style="1" customWidth="1"/>
    <col min="2042" max="2051" width="13.7109375" style="1" customWidth="1"/>
    <col min="2052" max="2294" width="9.140625" style="1"/>
    <col min="2295" max="2295" width="25.5703125" style="1" customWidth="1"/>
    <col min="2296" max="2296" width="13.7109375" style="1" customWidth="1"/>
    <col min="2297" max="2297" width="10.140625" style="1" customWidth="1"/>
    <col min="2298" max="2307" width="13.7109375" style="1" customWidth="1"/>
    <col min="2308" max="2550" width="9.140625" style="1"/>
    <col min="2551" max="2551" width="25.5703125" style="1" customWidth="1"/>
    <col min="2552" max="2552" width="13.7109375" style="1" customWidth="1"/>
    <col min="2553" max="2553" width="10.140625" style="1" customWidth="1"/>
    <col min="2554" max="2563" width="13.7109375" style="1" customWidth="1"/>
    <col min="2564" max="2806" width="9.140625" style="1"/>
    <col min="2807" max="2807" width="25.5703125" style="1" customWidth="1"/>
    <col min="2808" max="2808" width="13.7109375" style="1" customWidth="1"/>
    <col min="2809" max="2809" width="10.140625" style="1" customWidth="1"/>
    <col min="2810" max="2819" width="13.7109375" style="1" customWidth="1"/>
    <col min="2820" max="3062" width="9.140625" style="1"/>
    <col min="3063" max="3063" width="25.5703125" style="1" customWidth="1"/>
    <col min="3064" max="3064" width="13.7109375" style="1" customWidth="1"/>
    <col min="3065" max="3065" width="10.140625" style="1" customWidth="1"/>
    <col min="3066" max="3075" width="13.7109375" style="1" customWidth="1"/>
    <col min="3076" max="3318" width="9.140625" style="1"/>
    <col min="3319" max="3319" width="25.5703125" style="1" customWidth="1"/>
    <col min="3320" max="3320" width="13.7109375" style="1" customWidth="1"/>
    <col min="3321" max="3321" width="10.140625" style="1" customWidth="1"/>
    <col min="3322" max="3331" width="13.7109375" style="1" customWidth="1"/>
    <col min="3332" max="3574" width="9.140625" style="1"/>
    <col min="3575" max="3575" width="25.5703125" style="1" customWidth="1"/>
    <col min="3576" max="3576" width="13.7109375" style="1" customWidth="1"/>
    <col min="3577" max="3577" width="10.140625" style="1" customWidth="1"/>
    <col min="3578" max="3587" width="13.7109375" style="1" customWidth="1"/>
    <col min="3588" max="3830" width="9.140625" style="1"/>
    <col min="3831" max="3831" width="25.5703125" style="1" customWidth="1"/>
    <col min="3832" max="3832" width="13.7109375" style="1" customWidth="1"/>
    <col min="3833" max="3833" width="10.140625" style="1" customWidth="1"/>
    <col min="3834" max="3843" width="13.7109375" style="1" customWidth="1"/>
    <col min="3844" max="4086" width="9.140625" style="1"/>
    <col min="4087" max="4087" width="25.5703125" style="1" customWidth="1"/>
    <col min="4088" max="4088" width="13.7109375" style="1" customWidth="1"/>
    <col min="4089" max="4089" width="10.140625" style="1" customWidth="1"/>
    <col min="4090" max="4099" width="13.7109375" style="1" customWidth="1"/>
    <col min="4100" max="4342" width="9.140625" style="1"/>
    <col min="4343" max="4343" width="25.5703125" style="1" customWidth="1"/>
    <col min="4344" max="4344" width="13.7109375" style="1" customWidth="1"/>
    <col min="4345" max="4345" width="10.140625" style="1" customWidth="1"/>
    <col min="4346" max="4355" width="13.7109375" style="1" customWidth="1"/>
    <col min="4356" max="4598" width="9.140625" style="1"/>
    <col min="4599" max="4599" width="25.5703125" style="1" customWidth="1"/>
    <col min="4600" max="4600" width="13.7109375" style="1" customWidth="1"/>
    <col min="4601" max="4601" width="10.140625" style="1" customWidth="1"/>
    <col min="4602" max="4611" width="13.7109375" style="1" customWidth="1"/>
    <col min="4612" max="4854" width="9.140625" style="1"/>
    <col min="4855" max="4855" width="25.5703125" style="1" customWidth="1"/>
    <col min="4856" max="4856" width="13.7109375" style="1" customWidth="1"/>
    <col min="4857" max="4857" width="10.140625" style="1" customWidth="1"/>
    <col min="4858" max="4867" width="13.7109375" style="1" customWidth="1"/>
    <col min="4868" max="5110" width="9.140625" style="1"/>
    <col min="5111" max="5111" width="25.5703125" style="1" customWidth="1"/>
    <col min="5112" max="5112" width="13.7109375" style="1" customWidth="1"/>
    <col min="5113" max="5113" width="10.140625" style="1" customWidth="1"/>
    <col min="5114" max="5123" width="13.7109375" style="1" customWidth="1"/>
    <col min="5124" max="5366" width="9.140625" style="1"/>
    <col min="5367" max="5367" width="25.5703125" style="1" customWidth="1"/>
    <col min="5368" max="5368" width="13.7109375" style="1" customWidth="1"/>
    <col min="5369" max="5369" width="10.140625" style="1" customWidth="1"/>
    <col min="5370" max="5379" width="13.7109375" style="1" customWidth="1"/>
    <col min="5380" max="5622" width="9.140625" style="1"/>
    <col min="5623" max="5623" width="25.5703125" style="1" customWidth="1"/>
    <col min="5624" max="5624" width="13.7109375" style="1" customWidth="1"/>
    <col min="5625" max="5625" width="10.140625" style="1" customWidth="1"/>
    <col min="5626" max="5635" width="13.7109375" style="1" customWidth="1"/>
    <col min="5636" max="5878" width="9.140625" style="1"/>
    <col min="5879" max="5879" width="25.5703125" style="1" customWidth="1"/>
    <col min="5880" max="5880" width="13.7109375" style="1" customWidth="1"/>
    <col min="5881" max="5881" width="10.140625" style="1" customWidth="1"/>
    <col min="5882" max="5891" width="13.7109375" style="1" customWidth="1"/>
    <col min="5892" max="6134" width="9.140625" style="1"/>
    <col min="6135" max="6135" width="25.5703125" style="1" customWidth="1"/>
    <col min="6136" max="6136" width="13.7109375" style="1" customWidth="1"/>
    <col min="6137" max="6137" width="10.140625" style="1" customWidth="1"/>
    <col min="6138" max="6147" width="13.7109375" style="1" customWidth="1"/>
    <col min="6148" max="6390" width="9.140625" style="1"/>
    <col min="6391" max="6391" width="25.5703125" style="1" customWidth="1"/>
    <col min="6392" max="6392" width="13.7109375" style="1" customWidth="1"/>
    <col min="6393" max="6393" width="10.140625" style="1" customWidth="1"/>
    <col min="6394" max="6403" width="13.7109375" style="1" customWidth="1"/>
    <col min="6404" max="6646" width="9.140625" style="1"/>
    <col min="6647" max="6647" width="25.5703125" style="1" customWidth="1"/>
    <col min="6648" max="6648" width="13.7109375" style="1" customWidth="1"/>
    <col min="6649" max="6649" width="10.140625" style="1" customWidth="1"/>
    <col min="6650" max="6659" width="13.7109375" style="1" customWidth="1"/>
    <col min="6660" max="6902" width="9.140625" style="1"/>
    <col min="6903" max="6903" width="25.5703125" style="1" customWidth="1"/>
    <col min="6904" max="6904" width="13.7109375" style="1" customWidth="1"/>
    <col min="6905" max="6905" width="10.140625" style="1" customWidth="1"/>
    <col min="6906" max="6915" width="13.7109375" style="1" customWidth="1"/>
    <col min="6916" max="7158" width="9.140625" style="1"/>
    <col min="7159" max="7159" width="25.5703125" style="1" customWidth="1"/>
    <col min="7160" max="7160" width="13.7109375" style="1" customWidth="1"/>
    <col min="7161" max="7161" width="10.140625" style="1" customWidth="1"/>
    <col min="7162" max="7171" width="13.7109375" style="1" customWidth="1"/>
    <col min="7172" max="7414" width="9.140625" style="1"/>
    <col min="7415" max="7415" width="25.5703125" style="1" customWidth="1"/>
    <col min="7416" max="7416" width="13.7109375" style="1" customWidth="1"/>
    <col min="7417" max="7417" width="10.140625" style="1" customWidth="1"/>
    <col min="7418" max="7427" width="13.7109375" style="1" customWidth="1"/>
    <col min="7428" max="7670" width="9.140625" style="1"/>
    <col min="7671" max="7671" width="25.5703125" style="1" customWidth="1"/>
    <col min="7672" max="7672" width="13.7109375" style="1" customWidth="1"/>
    <col min="7673" max="7673" width="10.140625" style="1" customWidth="1"/>
    <col min="7674" max="7683" width="13.7109375" style="1" customWidth="1"/>
    <col min="7684" max="7926" width="9.140625" style="1"/>
    <col min="7927" max="7927" width="25.5703125" style="1" customWidth="1"/>
    <col min="7928" max="7928" width="13.7109375" style="1" customWidth="1"/>
    <col min="7929" max="7929" width="10.140625" style="1" customWidth="1"/>
    <col min="7930" max="7939" width="13.7109375" style="1" customWidth="1"/>
    <col min="7940" max="8182" width="9.140625" style="1"/>
    <col min="8183" max="8183" width="25.5703125" style="1" customWidth="1"/>
    <col min="8184" max="8184" width="13.7109375" style="1" customWidth="1"/>
    <col min="8185" max="8185" width="10.140625" style="1" customWidth="1"/>
    <col min="8186" max="8195" width="13.7109375" style="1" customWidth="1"/>
    <col min="8196" max="8438" width="9.140625" style="1"/>
    <col min="8439" max="8439" width="25.5703125" style="1" customWidth="1"/>
    <col min="8440" max="8440" width="13.7109375" style="1" customWidth="1"/>
    <col min="8441" max="8441" width="10.140625" style="1" customWidth="1"/>
    <col min="8442" max="8451" width="13.7109375" style="1" customWidth="1"/>
    <col min="8452" max="8694" width="9.140625" style="1"/>
    <col min="8695" max="8695" width="25.5703125" style="1" customWidth="1"/>
    <col min="8696" max="8696" width="13.7109375" style="1" customWidth="1"/>
    <col min="8697" max="8697" width="10.140625" style="1" customWidth="1"/>
    <col min="8698" max="8707" width="13.7109375" style="1" customWidth="1"/>
    <col min="8708" max="8950" width="9.140625" style="1"/>
    <col min="8951" max="8951" width="25.5703125" style="1" customWidth="1"/>
    <col min="8952" max="8952" width="13.7109375" style="1" customWidth="1"/>
    <col min="8953" max="8953" width="10.140625" style="1" customWidth="1"/>
    <col min="8954" max="8963" width="13.7109375" style="1" customWidth="1"/>
    <col min="8964" max="9206" width="9.140625" style="1"/>
    <col min="9207" max="9207" width="25.5703125" style="1" customWidth="1"/>
    <col min="9208" max="9208" width="13.7109375" style="1" customWidth="1"/>
    <col min="9209" max="9209" width="10.140625" style="1" customWidth="1"/>
    <col min="9210" max="9219" width="13.7109375" style="1" customWidth="1"/>
    <col min="9220" max="9462" width="9.140625" style="1"/>
    <col min="9463" max="9463" width="25.5703125" style="1" customWidth="1"/>
    <col min="9464" max="9464" width="13.7109375" style="1" customWidth="1"/>
    <col min="9465" max="9465" width="10.140625" style="1" customWidth="1"/>
    <col min="9466" max="9475" width="13.7109375" style="1" customWidth="1"/>
    <col min="9476" max="9718" width="9.140625" style="1"/>
    <col min="9719" max="9719" width="25.5703125" style="1" customWidth="1"/>
    <col min="9720" max="9720" width="13.7109375" style="1" customWidth="1"/>
    <col min="9721" max="9721" width="10.140625" style="1" customWidth="1"/>
    <col min="9722" max="9731" width="13.7109375" style="1" customWidth="1"/>
    <col min="9732" max="9974" width="9.140625" style="1"/>
    <col min="9975" max="9975" width="25.5703125" style="1" customWidth="1"/>
    <col min="9976" max="9976" width="13.7109375" style="1" customWidth="1"/>
    <col min="9977" max="9977" width="10.140625" style="1" customWidth="1"/>
    <col min="9978" max="9987" width="13.7109375" style="1" customWidth="1"/>
    <col min="9988" max="10230" width="9.140625" style="1"/>
    <col min="10231" max="10231" width="25.5703125" style="1" customWidth="1"/>
    <col min="10232" max="10232" width="13.7109375" style="1" customWidth="1"/>
    <col min="10233" max="10233" width="10.140625" style="1" customWidth="1"/>
    <col min="10234" max="10243" width="13.7109375" style="1" customWidth="1"/>
    <col min="10244" max="10486" width="9.140625" style="1"/>
    <col min="10487" max="10487" width="25.5703125" style="1" customWidth="1"/>
    <col min="10488" max="10488" width="13.7109375" style="1" customWidth="1"/>
    <col min="10489" max="10489" width="10.140625" style="1" customWidth="1"/>
    <col min="10490" max="10499" width="13.7109375" style="1" customWidth="1"/>
    <col min="10500" max="10742" width="9.140625" style="1"/>
    <col min="10743" max="10743" width="25.5703125" style="1" customWidth="1"/>
    <col min="10744" max="10744" width="13.7109375" style="1" customWidth="1"/>
    <col min="10745" max="10745" width="10.140625" style="1" customWidth="1"/>
    <col min="10746" max="10755" width="13.7109375" style="1" customWidth="1"/>
    <col min="10756" max="10998" width="9.140625" style="1"/>
    <col min="10999" max="10999" width="25.5703125" style="1" customWidth="1"/>
    <col min="11000" max="11000" width="13.7109375" style="1" customWidth="1"/>
    <col min="11001" max="11001" width="10.140625" style="1" customWidth="1"/>
    <col min="11002" max="11011" width="13.7109375" style="1" customWidth="1"/>
    <col min="11012" max="11254" width="9.140625" style="1"/>
    <col min="11255" max="11255" width="25.5703125" style="1" customWidth="1"/>
    <col min="11256" max="11256" width="13.7109375" style="1" customWidth="1"/>
    <col min="11257" max="11257" width="10.140625" style="1" customWidth="1"/>
    <col min="11258" max="11267" width="13.7109375" style="1" customWidth="1"/>
    <col min="11268" max="11510" width="9.140625" style="1"/>
    <col min="11511" max="11511" width="25.5703125" style="1" customWidth="1"/>
    <col min="11512" max="11512" width="13.7109375" style="1" customWidth="1"/>
    <col min="11513" max="11513" width="10.140625" style="1" customWidth="1"/>
    <col min="11514" max="11523" width="13.7109375" style="1" customWidth="1"/>
    <col min="11524" max="11766" width="9.140625" style="1"/>
    <col min="11767" max="11767" width="25.5703125" style="1" customWidth="1"/>
    <col min="11768" max="11768" width="13.7109375" style="1" customWidth="1"/>
    <col min="11769" max="11769" width="10.140625" style="1" customWidth="1"/>
    <col min="11770" max="11779" width="13.7109375" style="1" customWidth="1"/>
    <col min="11780" max="12022" width="9.140625" style="1"/>
    <col min="12023" max="12023" width="25.5703125" style="1" customWidth="1"/>
    <col min="12024" max="12024" width="13.7109375" style="1" customWidth="1"/>
    <col min="12025" max="12025" width="10.140625" style="1" customWidth="1"/>
    <col min="12026" max="12035" width="13.7109375" style="1" customWidth="1"/>
    <col min="12036" max="12278" width="9.140625" style="1"/>
    <col min="12279" max="12279" width="25.5703125" style="1" customWidth="1"/>
    <col min="12280" max="12280" width="13.7109375" style="1" customWidth="1"/>
    <col min="12281" max="12281" width="10.140625" style="1" customWidth="1"/>
    <col min="12282" max="12291" width="13.7109375" style="1" customWidth="1"/>
    <col min="12292" max="12534" width="9.140625" style="1"/>
    <col min="12535" max="12535" width="25.5703125" style="1" customWidth="1"/>
    <col min="12536" max="12536" width="13.7109375" style="1" customWidth="1"/>
    <col min="12537" max="12537" width="10.140625" style="1" customWidth="1"/>
    <col min="12538" max="12547" width="13.7109375" style="1" customWidth="1"/>
    <col min="12548" max="12790" width="9.140625" style="1"/>
    <col min="12791" max="12791" width="25.5703125" style="1" customWidth="1"/>
    <col min="12792" max="12792" width="13.7109375" style="1" customWidth="1"/>
    <col min="12793" max="12793" width="10.140625" style="1" customWidth="1"/>
    <col min="12794" max="12803" width="13.7109375" style="1" customWidth="1"/>
    <col min="12804" max="13046" width="9.140625" style="1"/>
    <col min="13047" max="13047" width="25.5703125" style="1" customWidth="1"/>
    <col min="13048" max="13048" width="13.7109375" style="1" customWidth="1"/>
    <col min="13049" max="13049" width="10.140625" style="1" customWidth="1"/>
    <col min="13050" max="13059" width="13.7109375" style="1" customWidth="1"/>
    <col min="13060" max="13302" width="9.140625" style="1"/>
    <col min="13303" max="13303" width="25.5703125" style="1" customWidth="1"/>
    <col min="13304" max="13304" width="13.7109375" style="1" customWidth="1"/>
    <col min="13305" max="13305" width="10.140625" style="1" customWidth="1"/>
    <col min="13306" max="13315" width="13.7109375" style="1" customWidth="1"/>
    <col min="13316" max="13558" width="9.140625" style="1"/>
    <col min="13559" max="13559" width="25.5703125" style="1" customWidth="1"/>
    <col min="13560" max="13560" width="13.7109375" style="1" customWidth="1"/>
    <col min="13561" max="13561" width="10.140625" style="1" customWidth="1"/>
    <col min="13562" max="13571" width="13.7109375" style="1" customWidth="1"/>
    <col min="13572" max="13814" width="9.140625" style="1"/>
    <col min="13815" max="13815" width="25.5703125" style="1" customWidth="1"/>
    <col min="13816" max="13816" width="13.7109375" style="1" customWidth="1"/>
    <col min="13817" max="13817" width="10.140625" style="1" customWidth="1"/>
    <col min="13818" max="13827" width="13.7109375" style="1" customWidth="1"/>
    <col min="13828" max="14070" width="9.140625" style="1"/>
    <col min="14071" max="14071" width="25.5703125" style="1" customWidth="1"/>
    <col min="14072" max="14072" width="13.7109375" style="1" customWidth="1"/>
    <col min="14073" max="14073" width="10.140625" style="1" customWidth="1"/>
    <col min="14074" max="14083" width="13.7109375" style="1" customWidth="1"/>
    <col min="14084" max="14326" width="9.140625" style="1"/>
    <col min="14327" max="14327" width="25.5703125" style="1" customWidth="1"/>
    <col min="14328" max="14328" width="13.7109375" style="1" customWidth="1"/>
    <col min="14329" max="14329" width="10.140625" style="1" customWidth="1"/>
    <col min="14330" max="14339" width="13.7109375" style="1" customWidth="1"/>
    <col min="14340" max="14582" width="9.140625" style="1"/>
    <col min="14583" max="14583" width="25.5703125" style="1" customWidth="1"/>
    <col min="14584" max="14584" width="13.7109375" style="1" customWidth="1"/>
    <col min="14585" max="14585" width="10.140625" style="1" customWidth="1"/>
    <col min="14586" max="14595" width="13.7109375" style="1" customWidth="1"/>
    <col min="14596" max="14838" width="9.140625" style="1"/>
    <col min="14839" max="14839" width="25.5703125" style="1" customWidth="1"/>
    <col min="14840" max="14840" width="13.7109375" style="1" customWidth="1"/>
    <col min="14841" max="14841" width="10.140625" style="1" customWidth="1"/>
    <col min="14842" max="14851" width="13.7109375" style="1" customWidth="1"/>
    <col min="14852" max="15094" width="9.140625" style="1"/>
    <col min="15095" max="15095" width="25.5703125" style="1" customWidth="1"/>
    <col min="15096" max="15096" width="13.7109375" style="1" customWidth="1"/>
    <col min="15097" max="15097" width="10.140625" style="1" customWidth="1"/>
    <col min="15098" max="15107" width="13.7109375" style="1" customWidth="1"/>
    <col min="15108" max="15350" width="9.140625" style="1"/>
    <col min="15351" max="15351" width="25.5703125" style="1" customWidth="1"/>
    <col min="15352" max="15352" width="13.7109375" style="1" customWidth="1"/>
    <col min="15353" max="15353" width="10.140625" style="1" customWidth="1"/>
    <col min="15354" max="15363" width="13.7109375" style="1" customWidth="1"/>
    <col min="15364" max="15606" width="9.140625" style="1"/>
    <col min="15607" max="15607" width="25.5703125" style="1" customWidth="1"/>
    <col min="15608" max="15608" width="13.7109375" style="1" customWidth="1"/>
    <col min="15609" max="15609" width="10.140625" style="1" customWidth="1"/>
    <col min="15610" max="15619" width="13.7109375" style="1" customWidth="1"/>
    <col min="15620" max="15862" width="9.140625" style="1"/>
    <col min="15863" max="15863" width="25.5703125" style="1" customWidth="1"/>
    <col min="15864" max="15864" width="13.7109375" style="1" customWidth="1"/>
    <col min="15865" max="15865" width="10.140625" style="1" customWidth="1"/>
    <col min="15866" max="15875" width="13.7109375" style="1" customWidth="1"/>
    <col min="15876" max="16118" width="9.140625" style="1"/>
    <col min="16119" max="16119" width="25.5703125" style="1" customWidth="1"/>
    <col min="16120" max="16120" width="13.7109375" style="1" customWidth="1"/>
    <col min="16121" max="16121" width="10.140625" style="1" customWidth="1"/>
    <col min="16122" max="16131" width="13.7109375" style="1" customWidth="1"/>
    <col min="16132" max="16384" width="9.140625" style="1"/>
  </cols>
  <sheetData>
    <row r="1" spans="2:11" customFormat="1" ht="30.75" customHeight="1" x14ac:dyDescent="0.2">
      <c r="B1" s="20"/>
      <c r="C1" s="20"/>
      <c r="D1" s="20"/>
      <c r="E1" s="21"/>
      <c r="F1" s="20"/>
      <c r="G1" s="21"/>
      <c r="H1" s="20"/>
      <c r="I1" s="21"/>
      <c r="J1" s="20"/>
      <c r="K1" s="21"/>
    </row>
    <row r="2" spans="2:11" customFormat="1" ht="18" customHeight="1" x14ac:dyDescent="0.25">
      <c r="B2" s="22"/>
      <c r="C2" s="22"/>
      <c r="D2" s="24" t="s">
        <v>7</v>
      </c>
      <c r="E2" s="24"/>
      <c r="F2" s="24" t="s">
        <v>8</v>
      </c>
      <c r="G2" s="24"/>
      <c r="H2" s="24" t="s">
        <v>9</v>
      </c>
      <c r="I2" s="24"/>
      <c r="J2" s="24" t="s">
        <v>10</v>
      </c>
      <c r="K2" s="24"/>
    </row>
    <row r="3" spans="2:11" s="11" customFormat="1" ht="44.25" customHeight="1" x14ac:dyDescent="0.2">
      <c r="B3" s="15" t="s">
        <v>11</v>
      </c>
      <c r="C3" s="15" t="s">
        <v>12</v>
      </c>
      <c r="D3" s="12" t="s">
        <v>13</v>
      </c>
      <c r="E3" s="15" t="s">
        <v>14</v>
      </c>
      <c r="F3" s="12" t="s">
        <v>13</v>
      </c>
      <c r="G3" s="15" t="s">
        <v>14</v>
      </c>
      <c r="H3" s="12" t="s">
        <v>13</v>
      </c>
      <c r="I3" s="15" t="s">
        <v>14</v>
      </c>
      <c r="J3" s="12" t="s">
        <v>13</v>
      </c>
      <c r="K3" s="15" t="s">
        <v>14</v>
      </c>
    </row>
    <row r="4" spans="2:11" ht="21.95" customHeight="1" x14ac:dyDescent="0.25">
      <c r="B4" s="16" t="s">
        <v>15</v>
      </c>
      <c r="C4" s="17" t="s">
        <v>16</v>
      </c>
      <c r="D4" s="7">
        <v>6500</v>
      </c>
      <c r="E4" s="23">
        <f>D4*12</f>
        <v>78000</v>
      </c>
      <c r="F4" s="7">
        <v>6695</v>
      </c>
      <c r="G4" s="23">
        <f>F4*12</f>
        <v>80340</v>
      </c>
      <c r="H4" s="7">
        <v>6895.85</v>
      </c>
      <c r="I4" s="23">
        <f>H4*12</f>
        <v>82750.200000000012</v>
      </c>
      <c r="J4" s="7">
        <v>7102.73</v>
      </c>
      <c r="K4" s="23">
        <f>J4*12</f>
        <v>85232.76</v>
      </c>
    </row>
    <row r="5" spans="2:11" ht="21.95" customHeight="1" x14ac:dyDescent="0.25">
      <c r="B5" s="16" t="s">
        <v>17</v>
      </c>
      <c r="C5" s="17" t="s">
        <v>16</v>
      </c>
      <c r="D5" s="7">
        <v>2000</v>
      </c>
      <c r="E5" s="23">
        <f>D5*12</f>
        <v>24000</v>
      </c>
      <c r="F5" s="7">
        <v>2000</v>
      </c>
      <c r="G5" s="23">
        <f>F5*12</f>
        <v>24000</v>
      </c>
      <c r="H5" s="7">
        <v>2000</v>
      </c>
      <c r="I5" s="23">
        <f>H5*12</f>
        <v>24000</v>
      </c>
      <c r="J5" s="7">
        <v>2000</v>
      </c>
      <c r="K5" s="23">
        <f>J5*12</f>
        <v>24000</v>
      </c>
    </row>
    <row r="6" spans="2:11" ht="21.95" customHeight="1" x14ac:dyDescent="0.25">
      <c r="B6" s="16" t="s">
        <v>18</v>
      </c>
      <c r="C6" s="17" t="s">
        <v>19</v>
      </c>
      <c r="D6" s="7">
        <v>97.48</v>
      </c>
      <c r="E6" s="23">
        <f>D6*80*26</f>
        <v>202758.40000000002</v>
      </c>
      <c r="F6" s="7">
        <v>100.4</v>
      </c>
      <c r="G6" s="23">
        <f>F6*80*26</f>
        <v>208832</v>
      </c>
      <c r="H6" s="7">
        <v>103.42</v>
      </c>
      <c r="I6" s="23">
        <f>H6*80*26</f>
        <v>215113.60000000001</v>
      </c>
      <c r="J6" s="7">
        <v>106.52</v>
      </c>
      <c r="K6" s="23">
        <f>J6*80*26</f>
        <v>221561.60000000001</v>
      </c>
    </row>
    <row r="7" spans="2:11" ht="21.95" customHeight="1" x14ac:dyDescent="0.25">
      <c r="B7" s="16" t="s">
        <v>20</v>
      </c>
      <c r="C7" s="17" t="s">
        <v>19</v>
      </c>
      <c r="D7" s="7">
        <v>81.06</v>
      </c>
      <c r="E7" s="23">
        <f t="shared" ref="E7:E9" si="0">D7*80*26</f>
        <v>168604.80000000002</v>
      </c>
      <c r="F7" s="7">
        <v>83.49</v>
      </c>
      <c r="G7" s="23">
        <f t="shared" ref="G7:G9" si="1">F7*80*26</f>
        <v>173659.19999999998</v>
      </c>
      <c r="H7" s="7">
        <v>86</v>
      </c>
      <c r="I7" s="23">
        <f t="shared" ref="I7:I9" si="2">H7*80*26</f>
        <v>178880</v>
      </c>
      <c r="J7" s="7">
        <v>88.58</v>
      </c>
      <c r="K7" s="23">
        <f t="shared" ref="K7:K9" si="3">J7*80*26</f>
        <v>184246.39999999999</v>
      </c>
    </row>
    <row r="8" spans="2:11" ht="21.95" customHeight="1" x14ac:dyDescent="0.25">
      <c r="B8" s="16" t="s">
        <v>21</v>
      </c>
      <c r="C8" s="17" t="s">
        <v>19</v>
      </c>
      <c r="D8" s="7">
        <v>81.06</v>
      </c>
      <c r="E8" s="23">
        <f t="shared" si="0"/>
        <v>168604.80000000002</v>
      </c>
      <c r="F8" s="7">
        <v>83.49</v>
      </c>
      <c r="G8" s="23">
        <f t="shared" si="1"/>
        <v>173659.19999999998</v>
      </c>
      <c r="H8" s="7">
        <v>86</v>
      </c>
      <c r="I8" s="23">
        <f t="shared" si="2"/>
        <v>178880</v>
      </c>
      <c r="J8" s="7">
        <v>88.58</v>
      </c>
      <c r="K8" s="23">
        <f t="shared" si="3"/>
        <v>184246.39999999999</v>
      </c>
    </row>
    <row r="9" spans="2:11" ht="21.95" customHeight="1" x14ac:dyDescent="0.25">
      <c r="B9" s="16" t="s">
        <v>22</v>
      </c>
      <c r="C9" s="17" t="s">
        <v>19</v>
      </c>
      <c r="D9" s="7">
        <v>25.85</v>
      </c>
      <c r="E9" s="23">
        <f t="shared" si="0"/>
        <v>53768</v>
      </c>
      <c r="F9" s="7">
        <v>26.63</v>
      </c>
      <c r="G9" s="23">
        <f t="shared" si="1"/>
        <v>55390.400000000001</v>
      </c>
      <c r="H9" s="7">
        <v>27.43</v>
      </c>
      <c r="I9" s="23">
        <f t="shared" si="2"/>
        <v>57054.400000000001</v>
      </c>
      <c r="J9" s="7">
        <v>28.25</v>
      </c>
      <c r="K9" s="23">
        <f t="shared" si="3"/>
        <v>58760</v>
      </c>
    </row>
    <row r="10" spans="2:11" ht="26.25" customHeight="1" x14ac:dyDescent="0.25">
      <c r="B10" s="31" t="s">
        <v>23</v>
      </c>
      <c r="C10" s="31"/>
      <c r="D10" s="31"/>
      <c r="E10" s="6">
        <f>SUM(E4:E9)</f>
        <v>695736.00000000012</v>
      </c>
      <c r="G10" s="6">
        <f>SUM(G4:G9)</f>
        <v>715880.79999999993</v>
      </c>
      <c r="I10" s="6">
        <f>SUM(I4:I9)</f>
        <v>736678.20000000007</v>
      </c>
      <c r="J10" s="1">
        <v>0</v>
      </c>
      <c r="K10" s="6">
        <f>SUM(K4:K9)</f>
        <v>758047.16</v>
      </c>
    </row>
    <row r="11" spans="2:11" customFormat="1" ht="13.5" customHeight="1" x14ac:dyDescent="0.25">
      <c r="B11" s="8"/>
      <c r="C11" s="8"/>
      <c r="D11" s="8"/>
      <c r="E11" s="9"/>
      <c r="F11" s="8"/>
      <c r="G11" s="9"/>
      <c r="H11" s="8"/>
      <c r="I11" s="9"/>
      <c r="J11" s="8"/>
      <c r="K11" s="9"/>
    </row>
    <row r="12" spans="2:11" customFormat="1" ht="21" customHeight="1" x14ac:dyDescent="0.2">
      <c r="B12" s="18" t="s">
        <v>24</v>
      </c>
    </row>
    <row r="13" spans="2:11" customFormat="1" x14ac:dyDescent="0.2"/>
    <row r="14" spans="2:11" customFormat="1" ht="13.5" thickBot="1" x14ac:dyDescent="0.25"/>
    <row r="15" spans="2:11" customFormat="1" x14ac:dyDescent="0.2">
      <c r="E15" s="29" t="s">
        <v>25</v>
      </c>
      <c r="F15" s="30"/>
      <c r="G15" s="25">
        <f>E10+G10+I10+K10</f>
        <v>2906342.16</v>
      </c>
      <c r="H15" s="26"/>
    </row>
    <row r="16" spans="2:11" customFormat="1" ht="27.75" customHeight="1" thickBot="1" x14ac:dyDescent="0.25">
      <c r="E16" s="29"/>
      <c r="F16" s="30"/>
      <c r="G16" s="27"/>
      <c r="H16" s="28"/>
    </row>
    <row r="17" spans="3:3" customFormat="1" x14ac:dyDescent="0.2"/>
    <row r="18" spans="3:3" customFormat="1" x14ac:dyDescent="0.2">
      <c r="C18" s="19"/>
    </row>
    <row r="19" spans="3:3" customFormat="1" x14ac:dyDescent="0.2"/>
    <row r="20" spans="3:3" customFormat="1" x14ac:dyDescent="0.2"/>
    <row r="21" spans="3:3" customFormat="1" x14ac:dyDescent="0.2"/>
    <row r="22" spans="3:3" customFormat="1" x14ac:dyDescent="0.2"/>
    <row r="23" spans="3:3" customFormat="1" x14ac:dyDescent="0.2"/>
    <row r="24" spans="3:3" customFormat="1" x14ac:dyDescent="0.2"/>
    <row r="25" spans="3:3" customFormat="1" x14ac:dyDescent="0.2"/>
    <row r="26" spans="3:3" customFormat="1" x14ac:dyDescent="0.2"/>
    <row r="27" spans="3:3" customFormat="1" x14ac:dyDescent="0.2"/>
    <row r="28" spans="3:3" customFormat="1" x14ac:dyDescent="0.2"/>
    <row r="29" spans="3:3" customFormat="1" x14ac:dyDescent="0.2"/>
    <row r="30" spans="3:3" customFormat="1" x14ac:dyDescent="0.2"/>
    <row r="31" spans="3:3" customFormat="1" x14ac:dyDescent="0.2"/>
    <row r="32" spans="3:3" customFormat="1" x14ac:dyDescent="0.2"/>
    <row r="33" customFormat="1" x14ac:dyDescent="0.2"/>
  </sheetData>
  <sheetProtection password="C7D3" sheet="1" objects="1" scenarios="1"/>
  <mergeCells count="7">
    <mergeCell ref="J2:K2"/>
    <mergeCell ref="G15:H16"/>
    <mergeCell ref="E15:F16"/>
    <mergeCell ref="B10:D10"/>
    <mergeCell ref="D2:E2"/>
    <mergeCell ref="F2:G2"/>
    <mergeCell ref="H2:I2"/>
  </mergeCells>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Michelles xmlns="733906fc-695e-4a56-94f0-9cb72fd3102d"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75976741FA659E489668AE013990E5D1" ma:contentTypeVersion="5" ma:contentTypeDescription="Create a new document." ma:contentTypeScope="" ma:versionID="99540d79f616352f8cdcc60d2ffcc38b">
  <xsd:schema xmlns:xsd="http://www.w3.org/2001/XMLSchema" xmlns:xs="http://www.w3.org/2001/XMLSchema" xmlns:p="http://schemas.microsoft.com/office/2006/metadata/properties" xmlns:ns2="733906fc-695e-4a56-94f0-9cb72fd3102d" xmlns:ns3="68626aae-9c4f-4601-9d3b-0f02367ec9a7" targetNamespace="http://schemas.microsoft.com/office/2006/metadata/properties" ma:root="true" ma:fieldsID="c56b03e3ffcd2f20d88b7fe68e93ae05" ns2:_="" ns3:_="">
    <xsd:import namespace="733906fc-695e-4a56-94f0-9cb72fd3102d"/>
    <xsd:import namespace="68626aae-9c4f-4601-9d3b-0f02367ec9a7"/>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ichell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33906fc-695e-4a56-94f0-9cb72fd3102d"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ichelles" ma:index="12" nillable="true" ma:displayName="Michelle's" ma:format="Dropdown" ma:internalName="Michelles">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68626aae-9c4f-4601-9d3b-0f02367ec9a7"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BE52BE61-BF38-4CD0-AD54-A4A33317208D}">
  <ds:schemaRefs>
    <ds:schemaRef ds:uri="http://schemas.microsoft.com/office/2006/documentManagement/types"/>
    <ds:schemaRef ds:uri="http://schemas.openxmlformats.org/package/2006/metadata/core-properties"/>
    <ds:schemaRef ds:uri="68626aae-9c4f-4601-9d3b-0f02367ec9a7"/>
    <ds:schemaRef ds:uri="http://purl.org/dc/elements/1.1/"/>
    <ds:schemaRef ds:uri="http://schemas.microsoft.com/office/2006/metadata/properties"/>
    <ds:schemaRef ds:uri="http://www.w3.org/XML/1998/namespace"/>
    <ds:schemaRef ds:uri="http://schemas.microsoft.com/office/infopath/2007/PartnerControls"/>
    <ds:schemaRef ds:uri="733906fc-695e-4a56-94f0-9cb72fd3102d"/>
    <ds:schemaRef ds:uri="http://purl.org/dc/dcmitype/"/>
    <ds:schemaRef ds:uri="http://purl.org/dc/terms/"/>
  </ds:schemaRefs>
</ds:datastoreItem>
</file>

<file path=customXml/itemProps2.xml><?xml version="1.0" encoding="utf-8"?>
<ds:datastoreItem xmlns:ds="http://schemas.openxmlformats.org/officeDocument/2006/customXml" ds:itemID="{4EA6EACB-38BA-4260-81D1-A2389DD2329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33906fc-695e-4a56-94f0-9cb72fd3102d"/>
    <ds:schemaRef ds:uri="68626aae-9c4f-4601-9d3b-0f02367ec9a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D8D243F1-053D-40A0-B769-1AACCBBA1DD5}">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INSTRUCTIONS</vt:lpstr>
      <vt:lpstr>COST PROPOSAL</vt:lpstr>
    </vt:vector>
  </TitlesOfParts>
  <Manager/>
  <Company>State of Indiana</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Molly Martin</dc:creator>
  <cp:keywords/>
  <dc:description/>
  <cp:lastModifiedBy>Mason, Titus</cp:lastModifiedBy>
  <cp:revision/>
  <dcterms:created xsi:type="dcterms:W3CDTF">2010-07-15T15:25:53Z</dcterms:created>
  <dcterms:modified xsi:type="dcterms:W3CDTF">2023-02-03T21:02:35Z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0x01010075976741FA659E489668AE013990E5D1</vt:lpwstr>
  </property>
</Properties>
</file>